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filterPrivacy="1"/>
  <xr:revisionPtr revIDLastSave="61" documentId="8_{163651E1-5000-48C0-A58C-0DFBE251B35F}" xr6:coauthVersionLast="47" xr6:coauthVersionMax="47" xr10:uidLastSave="{CB340C56-4044-4219-8F40-B2B5A169D789}"/>
  <bookViews>
    <workbookView xWindow="28680" yWindow="-120" windowWidth="29040" windowHeight="15720" xr2:uid="{00000000-000D-0000-FFFF-FFFF00000000}"/>
  </bookViews>
  <sheets>
    <sheet name="Previsión de flujo de efectivo" sheetId="1" r:id="rId1"/>
    <sheet name="Gráfico del flujo de efectivo" sheetId="2" r:id="rId2"/>
    <sheet name="Info" sheetId="3" r:id="rId3"/>
  </sheets>
  <definedNames>
    <definedName name="_xlnm.Print_Area" localSheetId="1">'Gráfico del flujo de efectivo'!$A:$L</definedName>
    <definedName name="Efectivo_mínimo">'Previsión de flujo de efectivo'!$J$3</definedName>
    <definedName name="Fecha_de_inicio">'Previsión de flujo de efectivo'!$F$3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O15" i="1" l="1"/>
  <c r="C5" i="1"/>
  <c r="M3" i="2"/>
  <c r="O10" i="1"/>
  <c r="C6" i="1"/>
  <c r="O52" i="1"/>
  <c r="O51" i="1"/>
  <c r="O50" i="1"/>
  <c r="O49" i="1"/>
  <c r="O48" i="1"/>
  <c r="N46" i="1"/>
  <c r="N53" i="1" s="1"/>
  <c r="M46" i="1"/>
  <c r="M53" i="1" s="1"/>
  <c r="L46" i="1"/>
  <c r="L53" i="1" s="1"/>
  <c r="K46" i="1"/>
  <c r="K53" i="1" s="1"/>
  <c r="J46" i="1"/>
  <c r="J53" i="1" s="1"/>
  <c r="I46" i="1"/>
  <c r="I53" i="1" s="1"/>
  <c r="H46" i="1"/>
  <c r="H53" i="1" s="1"/>
  <c r="G46" i="1"/>
  <c r="G53" i="1" s="1"/>
  <c r="F46" i="1"/>
  <c r="F53" i="1" s="1"/>
  <c r="E46" i="1"/>
  <c r="E53" i="1" s="1"/>
  <c r="D46" i="1"/>
  <c r="D53" i="1" s="1"/>
  <c r="C46" i="1"/>
  <c r="C53" i="1" s="1"/>
  <c r="O45" i="1"/>
  <c r="O44" i="1"/>
  <c r="O43" i="1"/>
  <c r="O42" i="1"/>
  <c r="O41" i="1"/>
  <c r="O40" i="1"/>
  <c r="O39" i="1"/>
  <c r="O38" i="1"/>
  <c r="O37" i="1"/>
  <c r="O36" i="1"/>
  <c r="O35" i="1"/>
  <c r="O34" i="1"/>
  <c r="O33" i="1"/>
  <c r="O32" i="1"/>
  <c r="O31" i="1"/>
  <c r="O30" i="1"/>
  <c r="O29" i="1"/>
  <c r="O28" i="1"/>
  <c r="O27" i="1"/>
  <c r="O26" i="1"/>
  <c r="O25" i="1"/>
  <c r="O24" i="1"/>
  <c r="O23" i="1"/>
  <c r="O22" i="1"/>
  <c r="O21" i="1"/>
  <c r="N17" i="1"/>
  <c r="M17" i="1"/>
  <c r="L17" i="1"/>
  <c r="K17" i="1"/>
  <c r="J17" i="1"/>
  <c r="I17" i="1"/>
  <c r="H17" i="1"/>
  <c r="G17" i="1"/>
  <c r="F17" i="1"/>
  <c r="E17" i="1"/>
  <c r="D17" i="1"/>
  <c r="C17" i="1"/>
  <c r="O16" i="1"/>
  <c r="O14" i="1"/>
  <c r="O13" i="1"/>
  <c r="O12" i="1"/>
  <c r="O11" i="1"/>
  <c r="C54" i="1" l="1"/>
  <c r="D6" i="1"/>
  <c r="D54" i="1" s="1"/>
  <c r="C4" i="2"/>
  <c r="O4" i="2" s="1"/>
  <c r="O17" i="1"/>
  <c r="O46" i="1"/>
  <c r="O53" i="1" s="1"/>
  <c r="B4" i="2"/>
  <c r="M4" i="2" s="1"/>
  <c r="D5" i="1"/>
  <c r="C5" i="2" l="1"/>
  <c r="E6" i="1"/>
  <c r="E54" i="1" s="1"/>
  <c r="N4" i="2"/>
  <c r="N5" i="2"/>
  <c r="O5" i="2"/>
  <c r="C6" i="2"/>
  <c r="E5" i="1"/>
  <c r="B5" i="2"/>
  <c r="M5" i="2" s="1"/>
  <c r="F6" i="1" l="1"/>
  <c r="F54" i="1" s="1"/>
  <c r="O6" i="2"/>
  <c r="N6" i="2"/>
  <c r="B6" i="2"/>
  <c r="M6" i="2" s="1"/>
  <c r="F5" i="1"/>
  <c r="C7" i="2" l="1"/>
  <c r="O7" i="2" s="1"/>
  <c r="G6" i="1"/>
  <c r="G54" i="1" s="1"/>
  <c r="C8" i="2"/>
  <c r="H6" i="1"/>
  <c r="H54" i="1" s="1"/>
  <c r="B7" i="2"/>
  <c r="M7" i="2" s="1"/>
  <c r="G5" i="1"/>
  <c r="N7" i="2" l="1"/>
  <c r="N8" i="2"/>
  <c r="O8" i="2"/>
  <c r="C9" i="2"/>
  <c r="I6" i="1"/>
  <c r="I54" i="1" s="1"/>
  <c r="B8" i="2"/>
  <c r="M8" i="2" s="1"/>
  <c r="H5" i="1"/>
  <c r="N9" i="2" l="1"/>
  <c r="O9" i="2"/>
  <c r="J6" i="1"/>
  <c r="J54" i="1" s="1"/>
  <c r="C10" i="2"/>
  <c r="I5" i="1"/>
  <c r="B9" i="2"/>
  <c r="M9" i="2" s="1"/>
  <c r="O10" i="2" l="1"/>
  <c r="N10" i="2"/>
  <c r="C11" i="2"/>
  <c r="K6" i="1"/>
  <c r="K54" i="1" s="1"/>
  <c r="J5" i="1"/>
  <c r="B10" i="2"/>
  <c r="M10" i="2" s="1"/>
  <c r="O11" i="2" l="1"/>
  <c r="N11" i="2"/>
  <c r="C12" i="2"/>
  <c r="L6" i="1"/>
  <c r="L54" i="1" s="1"/>
  <c r="B11" i="2"/>
  <c r="M11" i="2" s="1"/>
  <c r="K5" i="1"/>
  <c r="O12" i="2" l="1"/>
  <c r="N12" i="2"/>
  <c r="C13" i="2"/>
  <c r="M6" i="1"/>
  <c r="M54" i="1" s="1"/>
  <c r="B12" i="2"/>
  <c r="M12" i="2" s="1"/>
  <c r="L5" i="1"/>
  <c r="O13" i="2" l="1"/>
  <c r="N13" i="2"/>
  <c r="C14" i="2"/>
  <c r="N6" i="1"/>
  <c r="N54" i="1" s="1"/>
  <c r="M5" i="1"/>
  <c r="B13" i="2"/>
  <c r="M13" i="2" s="1"/>
  <c r="O14" i="2" l="1"/>
  <c r="N14" i="2"/>
  <c r="C15" i="2"/>
  <c r="N5" i="1"/>
  <c r="B15" i="2" s="1"/>
  <c r="M15" i="2" s="1"/>
  <c r="B14" i="2"/>
  <c r="M14" i="2" s="1"/>
  <c r="O15" i="2" l="1"/>
  <c r="N15" i="2"/>
</calcChain>
</file>

<file path=xl/sharedStrings.xml><?xml version="1.0" encoding="utf-8"?>
<sst xmlns="http://schemas.openxmlformats.org/spreadsheetml/2006/main" count="64" uniqueCount="61">
  <si>
    <t>Efectivo disponible (a principios de mes)</t>
  </si>
  <si>
    <t>Intereses y otros ingresos</t>
  </si>
  <si>
    <t>Publicidad</t>
  </si>
  <si>
    <t>Comisiones y honorarios</t>
  </si>
  <si>
    <t>Mano de obra contratada</t>
  </si>
  <si>
    <t>Programas de ventajas para los empleados</t>
  </si>
  <si>
    <t>Seguros (distintos al sanitario)</t>
  </si>
  <si>
    <t>Gasto de intereses</t>
  </si>
  <si>
    <t>Materiales y suministros (en COGS)</t>
  </si>
  <si>
    <t>Comidas y entretenimiento</t>
  </si>
  <si>
    <t>Interés de la hipoteca</t>
  </si>
  <si>
    <t>Gastos de la oficina</t>
  </si>
  <si>
    <t>Gastos de otros intereses</t>
  </si>
  <si>
    <t>Planes de pensiones y de reparto de utilidades</t>
  </si>
  <si>
    <t>Compras para revender</t>
  </si>
  <si>
    <t>Alquiler o alquiler con opción a compra</t>
  </si>
  <si>
    <t>Alquiler o alquiler con opción a compra: vehículos, equipamiento</t>
  </si>
  <si>
    <t>Reparaciones y mantenimiento</t>
  </si>
  <si>
    <t>Suministros (no en COGS)</t>
  </si>
  <si>
    <t>Impuestos y licencias</t>
  </si>
  <si>
    <t>Viajes</t>
  </si>
  <si>
    <t>Suministros</t>
  </si>
  <si>
    <t>Sueldos (menos créditos de los emp.)</t>
  </si>
  <si>
    <t>Otros gastos</t>
  </si>
  <si>
    <t>Varios</t>
  </si>
  <si>
    <t>Subtotal</t>
  </si>
  <si>
    <t>Pago principal del préstamo</t>
  </si>
  <si>
    <t>Compras de capital</t>
  </si>
  <si>
    <t>Otros gastos de inicio</t>
  </si>
  <si>
    <t>Depósitos y reservas pendientes</t>
  </si>
  <si>
    <t>Dinero retirado para los propietarios</t>
  </si>
  <si>
    <t>Efectivo disponible (finales de mes)</t>
  </si>
  <si>
    <t>Fecha de inicio</t>
  </si>
  <si>
    <t>Total</t>
  </si>
  <si>
    <t xml:space="preserve"> </t>
  </si>
  <si>
    <t>Mes</t>
  </si>
  <si>
    <t>Efectivo disponible</t>
  </si>
  <si>
    <t>No por debajo del mínimo</t>
  </si>
  <si>
    <t>Debajo del mínimo</t>
  </si>
  <si>
    <t>Previsión de flujo de efectivo o Cash Flow</t>
  </si>
  <si>
    <t>Esta es una herramienta indispensable para llevar el control de las entradas y salidas de tesorería</t>
  </si>
  <si>
    <t xml:space="preserve">Ventas </t>
  </si>
  <si>
    <t>Devoluciones de impuestos</t>
  </si>
  <si>
    <t>Otros ingresos</t>
  </si>
  <si>
    <t>Aportaciones de los socios / propietarios</t>
  </si>
  <si>
    <t>Préstamos</t>
  </si>
  <si>
    <t>Otros ingresos de entidades de crédito</t>
  </si>
  <si>
    <t>Entradas de tesorería</t>
  </si>
  <si>
    <t>Salidas de tesorería</t>
  </si>
  <si>
    <t xml:space="preserve">Saldo inicial </t>
  </si>
  <si>
    <t>Tres puntos clave</t>
  </si>
  <si>
    <t>Saldo inicial</t>
  </si>
  <si>
    <t>Entrada de tesorería</t>
  </si>
  <si>
    <t>Salida de tesorería</t>
  </si>
  <si>
    <r>
      <rPr>
        <b/>
        <sz val="11"/>
        <color theme="1"/>
        <rFont val="Franklin Gothic Book"/>
        <family val="2"/>
        <scheme val="minor"/>
      </rPr>
      <t>Objetivo:</t>
    </r>
    <r>
      <rPr>
        <sz val="11"/>
        <color theme="1"/>
        <rFont val="Franklin Gothic Book"/>
        <family val="2"/>
        <scheme val="minor"/>
      </rPr>
      <t xml:space="preserve"> tener una foto clara del efectivo disponible de la empresa</t>
    </r>
  </si>
  <si>
    <t>Por lo que los importes a principio y final del periodo deben coincidir con los saldos que la empresa tiene disponible en las entidades bancarias y la caja</t>
  </si>
  <si>
    <t>Una conciliación bancaria mensual es fundamental para que la gestión sea óptima</t>
  </si>
  <si>
    <t xml:space="preserve">Alerta de mínimo de saldo </t>
  </si>
  <si>
    <t>Total ingresos</t>
  </si>
  <si>
    <t>Total salidas</t>
  </si>
  <si>
    <t>Una previsión a futuro de las entradas estimadas en función de información conocida del negocio y de cálculos estimados ayudará a avanzarnos a una posible situación de tensión de tesorería o a conocer con anticipación los excesos de tesorería disponibles de los que podremos hacer gestión para posibles inversiones.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</si>
</sst>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2" formatCode="_-* #,##0\ &quot;€&quot;_-;\-* #,##0\ &quot;€&quot;_-;_-* &quot;-&quot;\ &quot;€&quot;_-;_-@_-"/>
    <numFmt numFmtId="44" formatCode="_-* #,##0.00\ &quot;€&quot;_-;\-* #,##0.00\ &quot;€&quot;_-;_-* &quot;-&quot;??\ &quot;€&quot;_-;_-@_-"/>
    <numFmt numFmtId="164" formatCode="_(* #,##0_);_(* \(#,##0\);_(* &quot;-&quot;_);_(@_)"/>
    <numFmt numFmtId="165" formatCode="_(* #,##0.00_);_(* \(#,##0.00\);_(* &quot;-&quot;??_);_(@_)"/>
    <numFmt numFmtId="166" formatCode="mmm\-yyyy"/>
    <numFmt numFmtId="167" formatCode="mmm"/>
    <numFmt numFmtId="168" formatCode="mmmm\ &quot;de&quot;\ yyyy"/>
  </numFmts>
  <fonts count="24">
    <font>
      <sz val="11"/>
      <color theme="1"/>
      <name val="Franklin Gothic Book"/>
      <family val="2"/>
      <scheme val="minor"/>
    </font>
    <font>
      <sz val="10"/>
      <color theme="1"/>
      <name val="Franklin Gothic Book"/>
      <family val="2"/>
      <scheme val="minor"/>
    </font>
    <font>
      <sz val="10"/>
      <color theme="0"/>
      <name val="Franklin Gothic Book"/>
      <family val="2"/>
      <scheme val="minor"/>
    </font>
    <font>
      <sz val="10"/>
      <color theme="3"/>
      <name val="Franklin Gothic Book"/>
      <family val="2"/>
      <scheme val="minor"/>
    </font>
    <font>
      <sz val="14"/>
      <color theme="5"/>
      <name val="Franklin Gothic Book"/>
      <family val="2"/>
      <scheme val="minor"/>
    </font>
    <font>
      <sz val="9"/>
      <name val="Franklin Gothic Book"/>
      <family val="3"/>
      <charset val="134"/>
      <scheme val="minor"/>
    </font>
    <font>
      <sz val="10"/>
      <color theme="0"/>
      <name val="Franklin Gothic Book"/>
      <family val="2"/>
    </font>
    <font>
      <sz val="11"/>
      <color theme="1"/>
      <name val="Franklin Gothic Book"/>
      <family val="2"/>
      <scheme val="minor"/>
    </font>
    <font>
      <sz val="18"/>
      <color theme="3"/>
      <name val="Constantia"/>
      <family val="2"/>
      <scheme val="major"/>
    </font>
    <font>
      <b/>
      <sz val="15"/>
      <color theme="3"/>
      <name val="Franklin Gothic Book"/>
      <family val="2"/>
      <scheme val="minor"/>
    </font>
    <font>
      <b/>
      <sz val="13"/>
      <color theme="3"/>
      <name val="Franklin Gothic Book"/>
      <family val="2"/>
      <scheme val="minor"/>
    </font>
    <font>
      <b/>
      <sz val="11"/>
      <color theme="3"/>
      <name val="Franklin Gothic Book"/>
      <family val="2"/>
      <scheme val="minor"/>
    </font>
    <font>
      <sz val="11"/>
      <color rgb="FF006100"/>
      <name val="Franklin Gothic Book"/>
      <family val="2"/>
      <scheme val="minor"/>
    </font>
    <font>
      <sz val="11"/>
      <color rgb="FF9C0006"/>
      <name val="Franklin Gothic Book"/>
      <family val="2"/>
      <scheme val="minor"/>
    </font>
    <font>
      <sz val="11"/>
      <color rgb="FF9C5700"/>
      <name val="Franklin Gothic Book"/>
      <family val="2"/>
      <scheme val="minor"/>
    </font>
    <font>
      <sz val="11"/>
      <color rgb="FF3F3F76"/>
      <name val="Franklin Gothic Book"/>
      <family val="2"/>
      <scheme val="minor"/>
    </font>
    <font>
      <b/>
      <sz val="11"/>
      <color rgb="FF3F3F3F"/>
      <name val="Franklin Gothic Book"/>
      <family val="2"/>
      <scheme val="minor"/>
    </font>
    <font>
      <b/>
      <sz val="11"/>
      <color rgb="FFFA7D00"/>
      <name val="Franklin Gothic Book"/>
      <family val="2"/>
      <scheme val="minor"/>
    </font>
    <font>
      <sz val="11"/>
      <color rgb="FFFA7D00"/>
      <name val="Franklin Gothic Book"/>
      <family val="2"/>
      <scheme val="minor"/>
    </font>
    <font>
      <b/>
      <sz val="11"/>
      <color theme="0"/>
      <name val="Franklin Gothic Book"/>
      <family val="2"/>
      <scheme val="minor"/>
    </font>
    <font>
      <sz val="11"/>
      <color rgb="FFFF0000"/>
      <name val="Franklin Gothic Book"/>
      <family val="2"/>
      <scheme val="minor"/>
    </font>
    <font>
      <i/>
      <sz val="11"/>
      <color rgb="FF7F7F7F"/>
      <name val="Franklin Gothic Book"/>
      <family val="2"/>
      <scheme val="minor"/>
    </font>
    <font>
      <b/>
      <sz val="11"/>
      <color theme="1"/>
      <name val="Franklin Gothic Book"/>
      <family val="2"/>
      <scheme val="minor"/>
    </font>
    <font>
      <sz val="11"/>
      <color theme="0"/>
      <name val="Franklin Gothic Book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42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3" tint="0.79998168889431442"/>
      </left>
      <right style="thin">
        <color theme="3" tint="0.79998168889431442"/>
      </right>
      <top style="thin">
        <color theme="3" tint="0.79998168889431442"/>
      </top>
      <bottom style="thin">
        <color theme="3" tint="0.79998168889431442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3" tint="0.79998168889431442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3" tint="0.79998168889431442"/>
      </right>
      <top style="thin">
        <color theme="3" tint="0.79998168889431442"/>
      </top>
      <bottom style="thin">
        <color theme="0"/>
      </bottom>
      <diagonal/>
    </border>
    <border>
      <left/>
      <right style="thin">
        <color theme="3" tint="0.79998168889431442"/>
      </right>
      <top style="thin">
        <color theme="0"/>
      </top>
      <bottom style="thin">
        <color theme="0"/>
      </bottom>
      <diagonal/>
    </border>
    <border>
      <left style="thin">
        <color theme="3" tint="0.79998168889431442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3" tint="0.79998168889431442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3" tint="0.79998168889431442"/>
      </right>
      <top style="thin">
        <color theme="0"/>
      </top>
      <bottom style="thin">
        <color theme="3" tint="0.79998168889431442"/>
      </bottom>
      <diagonal/>
    </border>
    <border>
      <left style="thin">
        <color theme="3" tint="0.79998168889431442"/>
      </left>
      <right style="thin">
        <color theme="0"/>
      </right>
      <top/>
      <bottom style="thin">
        <color theme="3" tint="0.79998168889431442"/>
      </bottom>
      <diagonal/>
    </border>
    <border>
      <left style="thin">
        <color theme="0"/>
      </left>
      <right style="thin">
        <color theme="0"/>
      </right>
      <top/>
      <bottom style="thin">
        <color theme="3" tint="0.79998168889431442"/>
      </bottom>
      <diagonal/>
    </border>
    <border>
      <left style="thin">
        <color theme="3" tint="0.79995117038483843"/>
      </left>
      <right style="thin">
        <color theme="3" tint="0.79998168889431442"/>
      </right>
      <top style="thin">
        <color theme="3" tint="0.79995117038483843"/>
      </top>
      <bottom style="thin">
        <color theme="3" tint="0.79998168889431442"/>
      </bottom>
      <diagonal/>
    </border>
    <border>
      <left style="thin">
        <color theme="3" tint="0.79998168889431442"/>
      </left>
      <right style="thin">
        <color theme="3" tint="0.79998168889431442"/>
      </right>
      <top style="thin">
        <color theme="3" tint="0.79995117038483843"/>
      </top>
      <bottom style="thin">
        <color theme="3" tint="0.79998168889431442"/>
      </bottom>
      <diagonal/>
    </border>
    <border>
      <left/>
      <right style="thin">
        <color theme="3" tint="0.79995117038483843"/>
      </right>
      <top style="thin">
        <color theme="3" tint="0.79995117038483843"/>
      </top>
      <bottom style="thin">
        <color theme="0"/>
      </bottom>
      <diagonal/>
    </border>
    <border>
      <left style="thin">
        <color theme="3" tint="0.79995117038483843"/>
      </left>
      <right style="thin">
        <color theme="3" tint="0.79998168889431442"/>
      </right>
      <top style="thin">
        <color theme="3" tint="0.79998168889431442"/>
      </top>
      <bottom style="thin">
        <color theme="3" tint="0.79998168889431442"/>
      </bottom>
      <diagonal/>
    </border>
    <border>
      <left/>
      <right style="thin">
        <color theme="3" tint="0.79995117038483843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3" tint="0.79995117038483843"/>
      </right>
      <top style="thin">
        <color theme="0"/>
      </top>
      <bottom style="thin">
        <color theme="3" tint="0.79995117038483843"/>
      </bottom>
      <diagonal/>
    </border>
    <border>
      <left style="thin">
        <color theme="3" tint="0.79995117038483843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3" tint="0.79995117038483843"/>
      </right>
      <top style="thin">
        <color theme="0"/>
      </top>
      <bottom style="thin">
        <color theme="0"/>
      </bottom>
      <diagonal/>
    </border>
    <border>
      <left style="thin">
        <color theme="3" tint="0.79995117038483843"/>
      </left>
      <right style="thin">
        <color theme="0"/>
      </right>
      <top style="thin">
        <color theme="0"/>
      </top>
      <bottom style="thin">
        <color theme="3" tint="0.79995117038483843"/>
      </bottom>
      <diagonal/>
    </border>
    <border>
      <left style="thin">
        <color theme="3"/>
      </left>
      <right style="thin">
        <color theme="0"/>
      </right>
      <top style="thin">
        <color theme="3"/>
      </top>
      <bottom/>
      <diagonal/>
    </border>
    <border>
      <left style="thin">
        <color theme="0"/>
      </left>
      <right style="thin">
        <color theme="3"/>
      </right>
      <top style="thin">
        <color theme="3"/>
      </top>
      <bottom/>
      <diagonal/>
    </border>
    <border>
      <left style="thin">
        <color theme="3"/>
      </left>
      <right style="thin">
        <color theme="3" tint="0.79998168889431442"/>
      </right>
      <top/>
      <bottom style="thin">
        <color theme="3" tint="0.79998168889431442"/>
      </bottom>
      <diagonal/>
    </border>
    <border>
      <left style="thin">
        <color theme="3" tint="0.79998168889431442"/>
      </left>
      <right style="thin">
        <color theme="3"/>
      </right>
      <top/>
      <bottom style="thin">
        <color theme="3" tint="0.79998168889431442"/>
      </bottom>
      <diagonal/>
    </border>
    <border>
      <left style="thin">
        <color theme="3"/>
      </left>
      <right style="thin">
        <color theme="3" tint="0.79998168889431442"/>
      </right>
      <top style="thin">
        <color theme="3" tint="0.79998168889431442"/>
      </top>
      <bottom style="thin">
        <color theme="3" tint="0.79998168889431442"/>
      </bottom>
      <diagonal/>
    </border>
    <border>
      <left style="thin">
        <color theme="3" tint="0.79998168889431442"/>
      </left>
      <right style="thin">
        <color theme="3"/>
      </right>
      <top style="thin">
        <color theme="3" tint="0.79998168889431442"/>
      </top>
      <bottom style="thin">
        <color theme="3" tint="0.79998168889431442"/>
      </bottom>
      <diagonal/>
    </border>
    <border>
      <left style="thin">
        <color theme="3"/>
      </left>
      <right style="thin">
        <color theme="3" tint="0.79998168889431442"/>
      </right>
      <top style="thin">
        <color theme="3" tint="0.79998168889431442"/>
      </top>
      <bottom style="thin">
        <color theme="3"/>
      </bottom>
      <diagonal/>
    </border>
    <border>
      <left style="thin">
        <color theme="3" tint="0.79998168889431442"/>
      </left>
      <right style="thin">
        <color theme="3"/>
      </right>
      <top style="thin">
        <color theme="3" tint="0.79998168889431442"/>
      </top>
      <bottom style="thin">
        <color theme="3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7">
    <xf numFmtId="0" fontId="0" fillId="0" borderId="0"/>
    <xf numFmtId="165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2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8" fillId="0" borderId="0" applyNumberFormat="0" applyFill="0" applyBorder="0" applyAlignment="0" applyProtection="0"/>
    <xf numFmtId="0" fontId="9" fillId="0" borderId="33" applyNumberFormat="0" applyFill="0" applyAlignment="0" applyProtection="0"/>
    <xf numFmtId="0" fontId="10" fillId="0" borderId="34" applyNumberFormat="0" applyFill="0" applyAlignment="0" applyProtection="0"/>
    <xf numFmtId="0" fontId="11" fillId="0" borderId="35" applyNumberFormat="0" applyFill="0" applyAlignment="0" applyProtection="0"/>
    <xf numFmtId="0" fontId="11" fillId="0" borderId="0" applyNumberFormat="0" applyFill="0" applyBorder="0" applyAlignment="0" applyProtection="0"/>
    <xf numFmtId="0" fontId="12" fillId="5" borderId="0" applyNumberFormat="0" applyBorder="0" applyAlignment="0" applyProtection="0"/>
    <xf numFmtId="0" fontId="13" fillId="6" borderId="0" applyNumberFormat="0" applyBorder="0" applyAlignment="0" applyProtection="0"/>
    <xf numFmtId="0" fontId="14" fillId="7" borderId="0" applyNumberFormat="0" applyBorder="0" applyAlignment="0" applyProtection="0"/>
    <xf numFmtId="0" fontId="15" fillId="8" borderId="36" applyNumberFormat="0" applyAlignment="0" applyProtection="0"/>
    <xf numFmtId="0" fontId="16" fillId="9" borderId="37" applyNumberFormat="0" applyAlignment="0" applyProtection="0"/>
    <xf numFmtId="0" fontId="17" fillId="9" borderId="36" applyNumberFormat="0" applyAlignment="0" applyProtection="0"/>
    <xf numFmtId="0" fontId="18" fillId="0" borderId="38" applyNumberFormat="0" applyFill="0" applyAlignment="0" applyProtection="0"/>
    <xf numFmtId="0" fontId="19" fillId="10" borderId="39" applyNumberFormat="0" applyAlignment="0" applyProtection="0"/>
    <xf numFmtId="0" fontId="20" fillId="0" borderId="0" applyNumberFormat="0" applyFill="0" applyBorder="0" applyAlignment="0" applyProtection="0"/>
    <xf numFmtId="0" fontId="7" fillId="11" borderId="40" applyNumberFormat="0" applyFont="0" applyAlignment="0" applyProtection="0"/>
    <xf numFmtId="0" fontId="21" fillId="0" borderId="0" applyNumberFormat="0" applyFill="0" applyBorder="0" applyAlignment="0" applyProtection="0"/>
    <xf numFmtId="0" fontId="22" fillId="0" borderId="41" applyNumberFormat="0" applyFill="0" applyAlignment="0" applyProtection="0"/>
    <xf numFmtId="0" fontId="23" fillId="12" borderId="0" applyNumberFormat="0" applyBorder="0" applyAlignment="0" applyProtection="0"/>
    <xf numFmtId="0" fontId="7" fillId="13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23" fillId="16" borderId="0" applyNumberFormat="0" applyBorder="0" applyAlignment="0" applyProtection="0"/>
    <xf numFmtId="0" fontId="7" fillId="17" borderId="0" applyNumberFormat="0" applyBorder="0" applyAlignment="0" applyProtection="0"/>
    <xf numFmtId="0" fontId="7" fillId="18" borderId="0" applyNumberFormat="0" applyBorder="0" applyAlignment="0" applyProtection="0"/>
    <xf numFmtId="0" fontId="7" fillId="19" borderId="0" applyNumberFormat="0" applyBorder="0" applyAlignment="0" applyProtection="0"/>
    <xf numFmtId="0" fontId="23" fillId="20" borderId="0" applyNumberFormat="0" applyBorder="0" applyAlignment="0" applyProtection="0"/>
    <xf numFmtId="0" fontId="7" fillId="21" borderId="0" applyNumberFormat="0" applyBorder="0" applyAlignment="0" applyProtection="0"/>
    <xf numFmtId="0" fontId="7" fillId="22" borderId="0" applyNumberFormat="0" applyBorder="0" applyAlignment="0" applyProtection="0"/>
    <xf numFmtId="0" fontId="7" fillId="23" borderId="0" applyNumberFormat="0" applyBorder="0" applyAlignment="0" applyProtection="0"/>
    <xf numFmtId="0" fontId="23" fillId="24" borderId="0" applyNumberFormat="0" applyBorder="0" applyAlignment="0" applyProtection="0"/>
    <xf numFmtId="0" fontId="7" fillId="25" borderId="0" applyNumberFormat="0" applyBorder="0" applyAlignment="0" applyProtection="0"/>
    <xf numFmtId="0" fontId="7" fillId="26" borderId="0" applyNumberFormat="0" applyBorder="0" applyAlignment="0" applyProtection="0"/>
    <xf numFmtId="0" fontId="7" fillId="27" borderId="0" applyNumberFormat="0" applyBorder="0" applyAlignment="0" applyProtection="0"/>
    <xf numFmtId="0" fontId="23" fillId="28" borderId="0" applyNumberFormat="0" applyBorder="0" applyAlignment="0" applyProtection="0"/>
    <xf numFmtId="0" fontId="7" fillId="29" borderId="0" applyNumberFormat="0" applyBorder="0" applyAlignment="0" applyProtection="0"/>
    <xf numFmtId="0" fontId="7" fillId="30" borderId="0" applyNumberFormat="0" applyBorder="0" applyAlignment="0" applyProtection="0"/>
    <xf numFmtId="0" fontId="7" fillId="31" borderId="0" applyNumberFormat="0" applyBorder="0" applyAlignment="0" applyProtection="0"/>
    <xf numFmtId="0" fontId="23" fillId="32" borderId="0" applyNumberFormat="0" applyBorder="0" applyAlignment="0" applyProtection="0"/>
    <xf numFmtId="0" fontId="7" fillId="33" borderId="0" applyNumberFormat="0" applyBorder="0" applyAlignment="0" applyProtection="0"/>
    <xf numFmtId="0" fontId="7" fillId="34" borderId="0" applyNumberFormat="0" applyBorder="0" applyAlignment="0" applyProtection="0"/>
    <xf numFmtId="0" fontId="7" fillId="35" borderId="0" applyNumberFormat="0" applyBorder="0" applyAlignment="0" applyProtection="0"/>
  </cellStyleXfs>
  <cellXfs count="53">
    <xf numFmtId="0" fontId="0" fillId="0" borderId="0" xfId="0"/>
    <xf numFmtId="0" fontId="1" fillId="0" borderId="0" xfId="0" applyFont="1" applyAlignment="1">
      <alignment horizontal="left" vertical="center" indent="1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 indent="1"/>
    </xf>
    <xf numFmtId="0" fontId="0" fillId="0" borderId="0" xfId="0" applyAlignment="1">
      <alignment vertical="center"/>
    </xf>
    <xf numFmtId="0" fontId="3" fillId="0" borderId="0" xfId="0" applyFont="1" applyAlignment="1">
      <alignment horizontal="right" vertical="center" indent="1"/>
    </xf>
    <xf numFmtId="0" fontId="1" fillId="0" borderId="0" xfId="0" applyFont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1" fillId="0" borderId="5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2" borderId="25" xfId="0" applyFont="1" applyFill="1" applyBorder="1" applyAlignment="1">
      <alignment horizontal="center" vertical="center"/>
    </xf>
    <xf numFmtId="0" fontId="2" fillId="2" borderId="26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44" fontId="1" fillId="4" borderId="2" xfId="0" applyNumberFormat="1" applyFont="1" applyFill="1" applyBorder="1" applyAlignment="1">
      <alignment horizontal="center" vertical="center"/>
    </xf>
    <xf numFmtId="44" fontId="1" fillId="3" borderId="7" xfId="0" applyNumberFormat="1" applyFont="1" applyFill="1" applyBorder="1" applyAlignment="1">
      <alignment horizontal="center" vertical="center"/>
    </xf>
    <xf numFmtId="44" fontId="1" fillId="3" borderId="8" xfId="0" applyNumberFormat="1" applyFont="1" applyFill="1" applyBorder="1" applyAlignment="1">
      <alignment horizontal="center" vertical="center"/>
    </xf>
    <xf numFmtId="44" fontId="1" fillId="0" borderId="3" xfId="0" applyNumberFormat="1" applyFont="1" applyBorder="1" applyAlignment="1">
      <alignment horizontal="center" vertical="center"/>
    </xf>
    <xf numFmtId="44" fontId="1" fillId="3" borderId="9" xfId="0" applyNumberFormat="1" applyFont="1" applyFill="1" applyBorder="1" applyAlignment="1">
      <alignment horizontal="center" vertical="center"/>
    </xf>
    <xf numFmtId="44" fontId="1" fillId="4" borderId="3" xfId="0" applyNumberFormat="1" applyFont="1" applyFill="1" applyBorder="1" applyAlignment="1">
      <alignment horizontal="center" vertical="center"/>
    </xf>
    <xf numFmtId="44" fontId="1" fillId="3" borderId="10" xfId="0" applyNumberFormat="1" applyFont="1" applyFill="1" applyBorder="1" applyAlignment="1">
      <alignment horizontal="center" vertical="center"/>
    </xf>
    <xf numFmtId="44" fontId="1" fillId="3" borderId="11" xfId="0" applyNumberFormat="1" applyFont="1" applyFill="1" applyBorder="1" applyAlignment="1">
      <alignment horizontal="center" vertical="center"/>
    </xf>
    <xf numFmtId="44" fontId="1" fillId="3" borderId="4" xfId="0" applyNumberFormat="1" applyFont="1" applyFill="1" applyBorder="1" applyAlignment="1">
      <alignment horizontal="center" vertical="center"/>
    </xf>
    <xf numFmtId="44" fontId="1" fillId="3" borderId="12" xfId="0" applyNumberFormat="1" applyFont="1" applyFill="1" applyBorder="1" applyAlignment="1">
      <alignment horizontal="center" vertical="center"/>
    </xf>
    <xf numFmtId="44" fontId="1" fillId="3" borderId="13" xfId="0" applyNumberFormat="1" applyFont="1" applyFill="1" applyBorder="1" applyAlignment="1">
      <alignment horizontal="center" vertical="center"/>
    </xf>
    <xf numFmtId="44" fontId="1" fillId="3" borderId="14" xfId="0" applyNumberFormat="1" applyFont="1" applyFill="1" applyBorder="1" applyAlignment="1">
      <alignment horizontal="center" vertical="center"/>
    </xf>
    <xf numFmtId="44" fontId="1" fillId="3" borderId="15" xfId="0" applyNumberFormat="1" applyFont="1" applyFill="1" applyBorder="1" applyAlignment="1">
      <alignment horizontal="center" vertical="center"/>
    </xf>
    <xf numFmtId="44" fontId="1" fillId="0" borderId="16" xfId="0" applyNumberFormat="1" applyFont="1" applyBorder="1" applyAlignment="1">
      <alignment horizontal="center" vertical="center"/>
    </xf>
    <xf numFmtId="44" fontId="1" fillId="0" borderId="17" xfId="0" applyNumberFormat="1" applyFont="1" applyBorder="1" applyAlignment="1">
      <alignment horizontal="center" vertical="center"/>
    </xf>
    <xf numFmtId="44" fontId="1" fillId="3" borderId="18" xfId="0" applyNumberFormat="1" applyFont="1" applyFill="1" applyBorder="1" applyAlignment="1">
      <alignment horizontal="center" vertical="center"/>
    </xf>
    <xf numFmtId="44" fontId="1" fillId="0" borderId="19" xfId="0" applyNumberFormat="1" applyFont="1" applyBorder="1" applyAlignment="1">
      <alignment horizontal="center" vertical="center"/>
    </xf>
    <xf numFmtId="44" fontId="1" fillId="3" borderId="20" xfId="0" applyNumberFormat="1" applyFont="1" applyFill="1" applyBorder="1" applyAlignment="1">
      <alignment horizontal="center" vertical="center"/>
    </xf>
    <xf numFmtId="44" fontId="1" fillId="3" borderId="22" xfId="0" applyNumberFormat="1" applyFont="1" applyFill="1" applyBorder="1" applyAlignment="1">
      <alignment horizontal="center" vertical="center"/>
    </xf>
    <xf numFmtId="44" fontId="1" fillId="3" borderId="23" xfId="0" applyNumberFormat="1" applyFont="1" applyFill="1" applyBorder="1" applyAlignment="1">
      <alignment horizontal="center" vertical="center"/>
    </xf>
    <xf numFmtId="44" fontId="1" fillId="3" borderId="24" xfId="0" applyNumberFormat="1" applyFont="1" applyFill="1" applyBorder="1" applyAlignment="1">
      <alignment horizontal="center" vertical="center"/>
    </xf>
    <xf numFmtId="44" fontId="1" fillId="3" borderId="21" xfId="0" applyNumberFormat="1" applyFont="1" applyFill="1" applyBorder="1" applyAlignment="1">
      <alignment horizontal="center" vertical="center"/>
    </xf>
    <xf numFmtId="44" fontId="1" fillId="0" borderId="28" xfId="0" applyNumberFormat="1" applyFont="1" applyBorder="1" applyAlignment="1">
      <alignment horizontal="center" vertical="center"/>
    </xf>
    <xf numFmtId="44" fontId="2" fillId="0" borderId="0" xfId="0" applyNumberFormat="1" applyFont="1" applyAlignment="1">
      <alignment horizontal="center" vertical="center"/>
    </xf>
    <xf numFmtId="44" fontId="1" fillId="4" borderId="30" xfId="0" applyNumberFormat="1" applyFont="1" applyFill="1" applyBorder="1" applyAlignment="1">
      <alignment horizontal="center" vertical="center"/>
    </xf>
    <xf numFmtId="44" fontId="1" fillId="0" borderId="30" xfId="0" applyNumberFormat="1" applyFont="1" applyBorder="1" applyAlignment="1">
      <alignment horizontal="center" vertical="center"/>
    </xf>
    <xf numFmtId="44" fontId="1" fillId="4" borderId="32" xfId="0" applyNumberFormat="1" applyFont="1" applyFill="1" applyBorder="1" applyAlignment="1">
      <alignment horizontal="center" vertical="center"/>
    </xf>
    <xf numFmtId="166" fontId="1" fillId="4" borderId="2" xfId="0" applyNumberFormat="1" applyFont="1" applyFill="1" applyBorder="1" applyAlignment="1">
      <alignment horizontal="center" vertical="center"/>
    </xf>
    <xf numFmtId="166" fontId="2" fillId="2" borderId="6" xfId="0" applyNumberFormat="1" applyFont="1" applyFill="1" applyBorder="1" applyAlignment="1">
      <alignment horizontal="center" vertical="center"/>
    </xf>
    <xf numFmtId="166" fontId="2" fillId="2" borderId="4" xfId="0" applyNumberFormat="1" applyFont="1" applyFill="1" applyBorder="1" applyAlignment="1">
      <alignment horizontal="center" vertical="center"/>
    </xf>
    <xf numFmtId="167" fontId="2" fillId="0" borderId="0" xfId="0" applyNumberFormat="1" applyFont="1" applyAlignment="1">
      <alignment horizontal="center" vertical="center"/>
    </xf>
    <xf numFmtId="168" fontId="1" fillId="0" borderId="27" xfId="0" applyNumberFormat="1" applyFont="1" applyBorder="1" applyAlignment="1">
      <alignment horizontal="center" vertical="center"/>
    </xf>
    <xf numFmtId="168" fontId="1" fillId="4" borderId="29" xfId="0" applyNumberFormat="1" applyFont="1" applyFill="1" applyBorder="1" applyAlignment="1">
      <alignment horizontal="center" vertical="center"/>
    </xf>
    <xf numFmtId="168" fontId="1" fillId="0" borderId="29" xfId="0" applyNumberFormat="1" applyFont="1" applyBorder="1" applyAlignment="1">
      <alignment horizontal="center" vertical="center"/>
    </xf>
    <xf numFmtId="168" fontId="1" fillId="4" borderId="3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36" borderId="0" xfId="0" applyFill="1"/>
    <xf numFmtId="0" fontId="22" fillId="36" borderId="0" xfId="0" applyFont="1" applyFill="1"/>
    <xf numFmtId="0" fontId="0" fillId="36" borderId="0" xfId="0" applyFill="1" applyAlignment="1">
      <alignment vertical="top" wrapText="1"/>
    </xf>
  </cellXfs>
  <cellStyles count="47">
    <cellStyle name="20% - Énfasis1" xfId="24" builtinId="30" customBuiltin="1"/>
    <cellStyle name="20% - Énfasis2" xfId="28" builtinId="34" customBuiltin="1"/>
    <cellStyle name="20% - Énfasis3" xfId="32" builtinId="38" customBuiltin="1"/>
    <cellStyle name="20% - Énfasis4" xfId="36" builtinId="42" customBuiltin="1"/>
    <cellStyle name="20% - Énfasis5" xfId="40" builtinId="46" customBuiltin="1"/>
    <cellStyle name="20% - Énfasis6" xfId="44" builtinId="50" customBuiltin="1"/>
    <cellStyle name="40% - Énfasis1" xfId="25" builtinId="31" customBuiltin="1"/>
    <cellStyle name="40% - Énfasis2" xfId="29" builtinId="35" customBuiltin="1"/>
    <cellStyle name="40% - Énfasis3" xfId="33" builtinId="39" customBuiltin="1"/>
    <cellStyle name="40% - Énfasis4" xfId="37" builtinId="43" customBuiltin="1"/>
    <cellStyle name="40% - Énfasis5" xfId="41" builtinId="47" customBuiltin="1"/>
    <cellStyle name="40% - Énfasis6" xfId="45" builtinId="51" customBuiltin="1"/>
    <cellStyle name="60% - Énfasis1" xfId="26" builtinId="32" customBuiltin="1"/>
    <cellStyle name="60% - Énfasis2" xfId="30" builtinId="36" customBuiltin="1"/>
    <cellStyle name="60% - Énfasis3" xfId="34" builtinId="40" customBuiltin="1"/>
    <cellStyle name="60% - Énfasis4" xfId="38" builtinId="44" customBuiltin="1"/>
    <cellStyle name="60% - Énfasis5" xfId="42" builtinId="48" customBuiltin="1"/>
    <cellStyle name="60% - Énfasis6" xfId="46" builtinId="52" customBuiltin="1"/>
    <cellStyle name="Bueno" xfId="11" builtinId="26" customBuiltin="1"/>
    <cellStyle name="Cálculo" xfId="16" builtinId="22" customBuiltin="1"/>
    <cellStyle name="Celda de comprobación" xfId="18" builtinId="23" customBuiltin="1"/>
    <cellStyle name="Celda vinculada" xfId="17" builtinId="24" customBuiltin="1"/>
    <cellStyle name="Encabezado 1" xfId="7" builtinId="16" customBuiltin="1"/>
    <cellStyle name="Encabezado 4" xfId="10" builtinId="19" customBuiltin="1"/>
    <cellStyle name="Énfasis1" xfId="23" builtinId="29" customBuiltin="1"/>
    <cellStyle name="Énfasis2" xfId="27" builtinId="33" customBuiltin="1"/>
    <cellStyle name="Énfasis3" xfId="31" builtinId="37" customBuiltin="1"/>
    <cellStyle name="Énfasis4" xfId="35" builtinId="41" customBuiltin="1"/>
    <cellStyle name="Énfasis5" xfId="39" builtinId="45" customBuiltin="1"/>
    <cellStyle name="Énfasis6" xfId="43" builtinId="49" customBuiltin="1"/>
    <cellStyle name="Entrada" xfId="14" builtinId="20" customBuiltin="1"/>
    <cellStyle name="Incorrecto" xfId="12" builtinId="27" customBuiltin="1"/>
    <cellStyle name="Millares" xfId="1" builtinId="3" customBuiltin="1"/>
    <cellStyle name="Millares [0]" xfId="2" builtinId="6" customBuiltin="1"/>
    <cellStyle name="Moneda" xfId="3" builtinId="4" customBuiltin="1"/>
    <cellStyle name="Moneda [0]" xfId="4" builtinId="7" customBuiltin="1"/>
    <cellStyle name="Neutral" xfId="13" builtinId="28" customBuiltin="1"/>
    <cellStyle name="Normal" xfId="0" builtinId="0" customBuiltin="1"/>
    <cellStyle name="Notas" xfId="20" builtinId="10" customBuiltin="1"/>
    <cellStyle name="Porcentaje" xfId="5" builtinId="5" customBuiltin="1"/>
    <cellStyle name="Salida" xfId="15" builtinId="21" customBuiltin="1"/>
    <cellStyle name="Texto de advertencia" xfId="19" builtinId="11" customBuiltin="1"/>
    <cellStyle name="Texto explicativo" xfId="21" builtinId="53" customBuiltin="1"/>
    <cellStyle name="Título" xfId="6" builtinId="15" customBuiltin="1"/>
    <cellStyle name="Título 2" xfId="8" builtinId="17" customBuiltin="1"/>
    <cellStyle name="Título 3" xfId="9" builtinId="18" customBuiltin="1"/>
    <cellStyle name="Total" xfId="22" builtinId="25" customBuiltin="1"/>
  </cellStyles>
  <dxfs count="2">
    <dxf>
      <font>
        <color rgb="FFFF0000"/>
      </font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319448494864066"/>
          <c:y val="5.8119658119658121E-2"/>
          <c:w val="0.83359563850814944"/>
          <c:h val="0.86596567736725216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'Gráfico del flujo de efectivo'!$N$3</c:f>
              <c:strCache>
                <c:ptCount val="1"/>
                <c:pt idx="0">
                  <c:v>No por debajo del mínimo</c:v>
                </c:pt>
              </c:strCache>
            </c:strRef>
          </c:tx>
          <c:spPr>
            <a:solidFill>
              <a:schemeClr val="tx2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cat>
            <c:numRef>
              <c:f>'Gráfico del flujo de efectivo'!$M$4:$M$15</c:f>
              <c:numCache>
                <c:formatCode>mmm</c:formatCode>
                <c:ptCount val="12"/>
                <c:pt idx="0">
                  <c:v>46023</c:v>
                </c:pt>
                <c:pt idx="1">
                  <c:v>46054</c:v>
                </c:pt>
                <c:pt idx="2">
                  <c:v>46082</c:v>
                </c:pt>
                <c:pt idx="3">
                  <c:v>46113</c:v>
                </c:pt>
                <c:pt idx="4">
                  <c:v>46143</c:v>
                </c:pt>
                <c:pt idx="5">
                  <c:v>46174</c:v>
                </c:pt>
                <c:pt idx="6">
                  <c:v>46204</c:v>
                </c:pt>
                <c:pt idx="7">
                  <c:v>46235</c:v>
                </c:pt>
                <c:pt idx="8">
                  <c:v>46266</c:v>
                </c:pt>
                <c:pt idx="9">
                  <c:v>46296</c:v>
                </c:pt>
                <c:pt idx="10">
                  <c:v>46327</c:v>
                </c:pt>
                <c:pt idx="11">
                  <c:v>46357</c:v>
                </c:pt>
              </c:numCache>
            </c:numRef>
          </c:cat>
          <c:val>
            <c:numRef>
              <c:f>'Gráfico del flujo de efectivo'!$N$4:$N$15</c:f>
              <c:numCache>
                <c:formatCode>_("€"* #,##0.00_);_("€"* \(#,##0.00\);_("€"* "-"??_);_(@_)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183-4CE7-B897-FBFDF37D1590}"/>
            </c:ext>
          </c:extLst>
        </c:ser>
        <c:ser>
          <c:idx val="1"/>
          <c:order val="1"/>
          <c:tx>
            <c:strRef>
              <c:f>'Gráfico del flujo de efectivo'!$O$3</c:f>
              <c:strCache>
                <c:ptCount val="1"/>
                <c:pt idx="0">
                  <c:v>Debajo del mínimo</c:v>
                </c:pt>
              </c:strCache>
            </c:strRef>
          </c:tx>
          <c:spPr>
            <a:solidFill>
              <a:schemeClr val="tx2">
                <a:lumMod val="20000"/>
                <a:lumOff val="80000"/>
              </a:schemeClr>
            </a:solidFill>
            <a:ln>
              <a:noFill/>
            </a:ln>
            <a:effectLst/>
          </c:spPr>
          <c:invertIfNegative val="0"/>
          <c:cat>
            <c:numRef>
              <c:f>'Gráfico del flujo de efectivo'!$M$4:$M$15</c:f>
              <c:numCache>
                <c:formatCode>mmm</c:formatCode>
                <c:ptCount val="12"/>
                <c:pt idx="0">
                  <c:v>46023</c:v>
                </c:pt>
                <c:pt idx="1">
                  <c:v>46054</c:v>
                </c:pt>
                <c:pt idx="2">
                  <c:v>46082</c:v>
                </c:pt>
                <c:pt idx="3">
                  <c:v>46113</c:v>
                </c:pt>
                <c:pt idx="4">
                  <c:v>46143</c:v>
                </c:pt>
                <c:pt idx="5">
                  <c:v>46174</c:v>
                </c:pt>
                <c:pt idx="6">
                  <c:v>46204</c:v>
                </c:pt>
                <c:pt idx="7">
                  <c:v>46235</c:v>
                </c:pt>
                <c:pt idx="8">
                  <c:v>46266</c:v>
                </c:pt>
                <c:pt idx="9">
                  <c:v>46296</c:v>
                </c:pt>
                <c:pt idx="10">
                  <c:v>46327</c:v>
                </c:pt>
                <c:pt idx="11">
                  <c:v>46357</c:v>
                </c:pt>
              </c:numCache>
            </c:numRef>
          </c:cat>
          <c:val>
            <c:numRef>
              <c:f>'Gráfico del flujo de efectivo'!$O$4:$O$15</c:f>
              <c:numCache>
                <c:formatCode>_("€"* #,##0.00_);_("€"* \(#,##0.00\);_("€"* "-"??_);_(@_)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183-4CE7-B897-FBFDF37D159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688037200"/>
        <c:axId val="688042776"/>
      </c:barChart>
      <c:dateAx>
        <c:axId val="688037200"/>
        <c:scaling>
          <c:orientation val="minMax"/>
        </c:scaling>
        <c:delete val="0"/>
        <c:axPos val="b"/>
        <c:numFmt formatCode="mmm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688042776"/>
        <c:crosses val="autoZero"/>
        <c:auto val="1"/>
        <c:lblOffset val="100"/>
        <c:baseTimeUnit val="months"/>
      </c:dateAx>
      <c:valAx>
        <c:axId val="6880427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-* #,##0\ &quot;€&quot;_-;\-* #,##0\ &quot;€&quot;_-;_-* &quot;-&quot;\ &quot;€&quot;_-;_-@_-\ 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68803720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/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.xml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150863</xdr:rowOff>
    </xdr:from>
    <xdr:to>
      <xdr:col>15</xdr:col>
      <xdr:colOff>19050</xdr:colOff>
      <xdr:row>1</xdr:row>
      <xdr:rowOff>0</xdr:rowOff>
    </xdr:to>
    <xdr:pic>
      <xdr:nvPicPr>
        <xdr:cNvPr id="2" name="Imagen 1" descr="Imagen abstracta de onda azules" title="Banner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52400" y="150863"/>
          <a:ext cx="17935575" cy="1325512"/>
        </a:xfrm>
        <a:prstGeom prst="rect">
          <a:avLst/>
        </a:prstGeom>
      </xdr:spPr>
    </xdr:pic>
    <xdr:clientData/>
  </xdr:twoCellAnchor>
  <xdr:twoCellAnchor>
    <xdr:from>
      <xdr:col>1</xdr:col>
      <xdr:colOff>247652</xdr:colOff>
      <xdr:row>0</xdr:row>
      <xdr:rowOff>344260</xdr:rowOff>
    </xdr:from>
    <xdr:to>
      <xdr:col>3</xdr:col>
      <xdr:colOff>304800</xdr:colOff>
      <xdr:row>0</xdr:row>
      <xdr:rowOff>1306285</xdr:rowOff>
    </xdr:to>
    <xdr:sp macro="" textlink="">
      <xdr:nvSpPr>
        <xdr:cNvPr id="4" name="Cuadro de texto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400052" y="344260"/>
          <a:ext cx="5048248" cy="962025"/>
        </a:xfrm>
        <a:prstGeom prst="rect">
          <a:avLst/>
        </a:prstGeom>
        <a:noFill/>
        <a:ln w="9525" cmpd="sng">
          <a:solidFill>
            <a:schemeClr val="tx2">
              <a:lumMod val="20000"/>
              <a:lumOff val="8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marL="91440" algn="l" rtl="0"/>
          <a:r>
            <a:rPr lang="es" sz="2800">
              <a:solidFill>
                <a:schemeClr val="tx2">
                  <a:lumMod val="20000"/>
                  <a:lumOff val="80000"/>
                </a:schemeClr>
              </a:solidFill>
              <a:latin typeface="Franklin Gothic Book" panose="020B0503020102020204" pitchFamily="34" charset="0"/>
            </a:rPr>
            <a:t>Nombre</a:t>
          </a:r>
          <a:r>
            <a:rPr lang="es" sz="2800" baseline="0">
              <a:solidFill>
                <a:schemeClr val="tx2">
                  <a:lumMod val="20000"/>
                  <a:lumOff val="80000"/>
                </a:schemeClr>
              </a:solidFill>
              <a:latin typeface="Franklin Gothic Book" panose="020B0503020102020204" pitchFamily="34" charset="0"/>
            </a:rPr>
            <a:t> de la empresa</a:t>
          </a:r>
        </a:p>
        <a:p>
          <a:pPr marL="91440" algn="l" rtl="0"/>
          <a:r>
            <a:rPr lang="es" sz="2800" baseline="0">
              <a:solidFill>
                <a:schemeClr val="bg2"/>
              </a:solidFill>
              <a:latin typeface="Franklin Gothic Book" panose="020B0503020102020204" pitchFamily="34" charset="0"/>
            </a:rPr>
            <a:t>Previsión de flujo de efectivo</a:t>
          </a:r>
          <a:endParaRPr lang="en-US" sz="2800">
            <a:solidFill>
              <a:schemeClr val="bg2"/>
            </a:solidFill>
            <a:latin typeface="Franklin Gothic Book" panose="020B0503020102020204" pitchFamily="34" charset="0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144059</xdr:rowOff>
    </xdr:from>
    <xdr:to>
      <xdr:col>11</xdr:col>
      <xdr:colOff>0</xdr:colOff>
      <xdr:row>1</xdr:row>
      <xdr:rowOff>0</xdr:rowOff>
    </xdr:to>
    <xdr:pic>
      <xdr:nvPicPr>
        <xdr:cNvPr id="5" name="Imagen 4" descr="Imagen abstracta de onda azules" title="Banner 2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56882" y="144059"/>
          <a:ext cx="9144000" cy="1335117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1</xdr:row>
      <xdr:rowOff>428624</xdr:rowOff>
    </xdr:from>
    <xdr:to>
      <xdr:col>11</xdr:col>
      <xdr:colOff>0</xdr:colOff>
      <xdr:row>14</xdr:row>
      <xdr:rowOff>276224</xdr:rowOff>
    </xdr:to>
    <xdr:graphicFrame macro="">
      <xdr:nvGraphicFramePr>
        <xdr:cNvPr id="2" name="Gráfico 1" descr="gráfico del flujo de efectivo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87086</xdr:colOff>
      <xdr:row>0</xdr:row>
      <xdr:rowOff>704850</xdr:rowOff>
    </xdr:from>
    <xdr:to>
      <xdr:col>7</xdr:col>
      <xdr:colOff>104775</xdr:colOff>
      <xdr:row>0</xdr:row>
      <xdr:rowOff>1390650</xdr:rowOff>
    </xdr:to>
    <xdr:sp macro="" textlink="">
      <xdr:nvSpPr>
        <xdr:cNvPr id="9" name="Cuadro de texto 8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SpPr txBox="1"/>
      </xdr:nvSpPr>
      <xdr:spPr>
        <a:xfrm>
          <a:off x="239486" y="704850"/>
          <a:ext cx="5265964" cy="6858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b"/>
        <a:lstStyle/>
        <a:p>
          <a:pPr rtl="0"/>
          <a:r>
            <a:rPr lang="es" sz="2400" baseline="0">
              <a:solidFill>
                <a:schemeClr val="bg2"/>
              </a:solidFill>
              <a:latin typeface="Franklin Gothic Book" panose="020B0503020102020204" pitchFamily="34" charset="0"/>
            </a:rPr>
            <a:t>Gráfico del flujo de efectivo</a:t>
          </a:r>
          <a:endParaRPr lang="en-US" sz="2400">
            <a:solidFill>
              <a:schemeClr val="bg2"/>
            </a:solidFill>
            <a:latin typeface="Franklin Gothic Book" panose="020B0503020102020204" pitchFamily="34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Business Templates">
  <a:themeElements>
    <a:clrScheme name="BUS_Activity Based Cost Tracker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F7F5E6"/>
      </a:accent1>
      <a:accent2>
        <a:srgbClr val="333A56"/>
      </a:accent2>
      <a:accent3>
        <a:srgbClr val="52658F"/>
      </a:accent3>
      <a:accent4>
        <a:srgbClr val="E8E8E8"/>
      </a:accent4>
      <a:accent5>
        <a:srgbClr val="000000"/>
      </a:accent5>
      <a:accent6>
        <a:srgbClr val="8A8A8A"/>
      </a:accent6>
      <a:hlink>
        <a:srgbClr val="0096D2"/>
      </a:hlink>
      <a:folHlink>
        <a:srgbClr val="00578B"/>
      </a:folHlink>
    </a:clrScheme>
    <a:fontScheme name="BUS_Activity Based Cost Tracker">
      <a:majorFont>
        <a:latin typeface="Constantia"/>
        <a:ea typeface=""/>
        <a:cs typeface=""/>
      </a:majorFont>
      <a:minorFont>
        <a:latin typeface="Franklin Gothic Book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Dark" id="{D39323B7-B2D6-4C10-818B-A5CD4ACE85BD}" vid="{15FD9199-0511-4D87-8BFB-2FF3F0C5B55D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P54"/>
  <sheetViews>
    <sheetView showGridLines="0" tabSelected="1" zoomScale="80" zoomScaleNormal="80" workbookViewId="0">
      <selection activeCell="C3" sqref="C3"/>
    </sheetView>
  </sheetViews>
  <sheetFormatPr baseColWidth="10" defaultColWidth="8.90625" defaultRowHeight="21.9" customHeight="1"/>
  <cols>
    <col min="1" max="1" width="1.81640625" style="2" customWidth="1"/>
    <col min="2" max="2" width="45.6328125" style="1" customWidth="1"/>
    <col min="3" max="14" width="12.54296875" style="3" customWidth="1"/>
    <col min="15" max="15" width="12.81640625" style="3" customWidth="1"/>
    <col min="16" max="16" width="1.81640625" style="2" customWidth="1"/>
    <col min="17" max="16384" width="8.90625" style="2"/>
  </cols>
  <sheetData>
    <row r="1" spans="2:16" ht="116.25" customHeight="1">
      <c r="P1" s="2" t="s">
        <v>34</v>
      </c>
    </row>
    <row r="2" spans="2:16" ht="21" customHeight="1"/>
    <row r="3" spans="2:16" ht="32.1" customHeight="1">
      <c r="B3" s="1" t="s">
        <v>49</v>
      </c>
      <c r="C3" s="14"/>
      <c r="E3" s="7" t="s">
        <v>32</v>
      </c>
      <c r="F3" s="41">
        <v>46023</v>
      </c>
      <c r="H3" s="1" t="s">
        <v>57</v>
      </c>
      <c r="J3" s="14">
        <v>2000</v>
      </c>
    </row>
    <row r="4" spans="2:16" ht="21.9" customHeight="1"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</row>
    <row r="5" spans="2:16" s="5" customFormat="1" ht="32.1" customHeight="1">
      <c r="B5" s="4"/>
      <c r="C5" s="42">
        <f>_xlfn.SINGLE(IF(_xlfn.SINGLE(Fecha_de_inicio)="","",Fecha_de_inicio))</f>
        <v>46023</v>
      </c>
      <c r="D5" s="43">
        <f>IF(C5="","",DATE(YEAR(C5),MONTH(C5)+1,1))</f>
        <v>46054</v>
      </c>
      <c r="E5" s="43">
        <f t="shared" ref="E5:N5" si="0">IF(D5="","",DATE(YEAR(D5),MONTH(D5)+1,1))</f>
        <v>46082</v>
      </c>
      <c r="F5" s="43">
        <f t="shared" si="0"/>
        <v>46113</v>
      </c>
      <c r="G5" s="43">
        <f t="shared" si="0"/>
        <v>46143</v>
      </c>
      <c r="H5" s="43">
        <f t="shared" si="0"/>
        <v>46174</v>
      </c>
      <c r="I5" s="43">
        <f t="shared" si="0"/>
        <v>46204</v>
      </c>
      <c r="J5" s="43">
        <f t="shared" si="0"/>
        <v>46235</v>
      </c>
      <c r="K5" s="43">
        <f t="shared" si="0"/>
        <v>46266</v>
      </c>
      <c r="L5" s="43">
        <f t="shared" si="0"/>
        <v>46296</v>
      </c>
      <c r="M5" s="43">
        <f t="shared" si="0"/>
        <v>46327</v>
      </c>
      <c r="N5" s="43">
        <f t="shared" si="0"/>
        <v>46357</v>
      </c>
      <c r="O5" s="49" t="s">
        <v>33</v>
      </c>
    </row>
    <row r="6" spans="2:16" ht="30.75" customHeight="1">
      <c r="B6" s="1" t="s">
        <v>0</v>
      </c>
      <c r="C6" s="15">
        <f>C3</f>
        <v>0</v>
      </c>
      <c r="D6" s="16">
        <f t="shared" ref="D6:N6" si="1">C54</f>
        <v>0</v>
      </c>
      <c r="E6" s="16">
        <f t="shared" si="1"/>
        <v>0</v>
      </c>
      <c r="F6" s="16">
        <f t="shared" si="1"/>
        <v>0</v>
      </c>
      <c r="G6" s="16">
        <f t="shared" si="1"/>
        <v>0</v>
      </c>
      <c r="H6" s="16">
        <f t="shared" si="1"/>
        <v>0</v>
      </c>
      <c r="I6" s="16">
        <f t="shared" si="1"/>
        <v>0</v>
      </c>
      <c r="J6" s="16">
        <f t="shared" si="1"/>
        <v>0</v>
      </c>
      <c r="K6" s="16">
        <f t="shared" si="1"/>
        <v>0</v>
      </c>
      <c r="L6" s="16">
        <f t="shared" si="1"/>
        <v>0</v>
      </c>
      <c r="M6" s="16">
        <f t="shared" si="1"/>
        <v>0</v>
      </c>
      <c r="N6" s="16">
        <f t="shared" si="1"/>
        <v>0</v>
      </c>
      <c r="O6" s="49"/>
    </row>
    <row r="7" spans="2:16" ht="9" customHeight="1"/>
    <row r="8" spans="2:16" ht="21.9" customHeight="1">
      <c r="B8" s="8" t="s">
        <v>47</v>
      </c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</row>
    <row r="9" spans="2:16" ht="9" customHeight="1"/>
    <row r="10" spans="2:16" ht="21.9" customHeight="1">
      <c r="B10" s="1" t="s">
        <v>41</v>
      </c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8">
        <f t="shared" ref="O10:O16" si="2">SUM(C10:N10)</f>
        <v>0</v>
      </c>
    </row>
    <row r="11" spans="2:16" ht="21.9" customHeight="1">
      <c r="B11" s="1" t="s">
        <v>42</v>
      </c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20">
        <f t="shared" si="2"/>
        <v>0</v>
      </c>
    </row>
    <row r="12" spans="2:16" ht="21.9" customHeight="1">
      <c r="B12" s="1" t="s">
        <v>45</v>
      </c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20">
        <f t="shared" si="2"/>
        <v>0</v>
      </c>
    </row>
    <row r="13" spans="2:16" ht="21.9" customHeight="1">
      <c r="B13" s="1" t="s">
        <v>1</v>
      </c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20">
        <f t="shared" si="2"/>
        <v>0</v>
      </c>
    </row>
    <row r="14" spans="2:16" ht="21.9" customHeight="1">
      <c r="B14" s="1" t="s">
        <v>46</v>
      </c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20">
        <f t="shared" si="2"/>
        <v>0</v>
      </c>
    </row>
    <row r="15" spans="2:16" ht="21.9" customHeight="1">
      <c r="B15" s="1" t="s">
        <v>44</v>
      </c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20">
        <f t="shared" si="2"/>
        <v>0</v>
      </c>
    </row>
    <row r="16" spans="2:16" ht="21.9" customHeight="1">
      <c r="B16" s="1" t="s">
        <v>43</v>
      </c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20">
        <f t="shared" si="2"/>
        <v>0</v>
      </c>
    </row>
    <row r="17" spans="2:15" ht="32.1" customHeight="1">
      <c r="B17" s="6" t="s">
        <v>58</v>
      </c>
      <c r="C17" s="21">
        <f>SUM(C10,C12:C16,(C11*-1))</f>
        <v>0</v>
      </c>
      <c r="D17" s="22">
        <f t="shared" ref="D17:N17" si="3">SUM(D10,D12:D16,(D11*-1))</f>
        <v>0</v>
      </c>
      <c r="E17" s="22">
        <f t="shared" si="3"/>
        <v>0</v>
      </c>
      <c r="F17" s="22">
        <f t="shared" si="3"/>
        <v>0</v>
      </c>
      <c r="G17" s="22">
        <f t="shared" si="3"/>
        <v>0</v>
      </c>
      <c r="H17" s="22">
        <f t="shared" si="3"/>
        <v>0</v>
      </c>
      <c r="I17" s="22">
        <f t="shared" si="3"/>
        <v>0</v>
      </c>
      <c r="J17" s="22">
        <f t="shared" si="3"/>
        <v>0</v>
      </c>
      <c r="K17" s="22">
        <f t="shared" si="3"/>
        <v>0</v>
      </c>
      <c r="L17" s="22">
        <f t="shared" si="3"/>
        <v>0</v>
      </c>
      <c r="M17" s="22">
        <f t="shared" si="3"/>
        <v>0</v>
      </c>
      <c r="N17" s="22">
        <f t="shared" si="3"/>
        <v>0</v>
      </c>
      <c r="O17" s="23">
        <f>SUM(O10:O16)</f>
        <v>0</v>
      </c>
    </row>
    <row r="18" spans="2:15" ht="9" customHeight="1"/>
    <row r="19" spans="2:15" ht="21.9" customHeight="1">
      <c r="B19" s="8" t="s">
        <v>48</v>
      </c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</row>
    <row r="20" spans="2:15" ht="9" customHeight="1"/>
    <row r="21" spans="2:15" ht="21.9" customHeight="1">
      <c r="B21" s="1" t="s">
        <v>2</v>
      </c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8">
        <f t="shared" ref="O21:O52" si="4">SUM(C21:N21)</f>
        <v>0</v>
      </c>
    </row>
    <row r="22" spans="2:15" ht="21.9" customHeight="1">
      <c r="B22" s="1" t="s">
        <v>3</v>
      </c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20">
        <f t="shared" si="4"/>
        <v>0</v>
      </c>
    </row>
    <row r="23" spans="2:15" ht="21.9" customHeight="1">
      <c r="B23" s="1" t="s">
        <v>4</v>
      </c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20">
        <f t="shared" si="4"/>
        <v>0</v>
      </c>
    </row>
    <row r="24" spans="2:15" ht="21.9" customHeight="1">
      <c r="B24" s="1" t="s">
        <v>5</v>
      </c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20">
        <f t="shared" si="4"/>
        <v>0</v>
      </c>
    </row>
    <row r="25" spans="2:15" ht="21.9" customHeight="1">
      <c r="B25" s="1" t="s">
        <v>6</v>
      </c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20">
        <f t="shared" si="4"/>
        <v>0</v>
      </c>
    </row>
    <row r="26" spans="2:15" ht="21.9" customHeight="1">
      <c r="B26" s="1" t="s">
        <v>7</v>
      </c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20">
        <f t="shared" si="4"/>
        <v>0</v>
      </c>
    </row>
    <row r="27" spans="2:15" ht="21.9" customHeight="1">
      <c r="B27" s="1" t="s">
        <v>8</v>
      </c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20">
        <f t="shared" si="4"/>
        <v>0</v>
      </c>
    </row>
    <row r="28" spans="2:15" ht="21.9" customHeight="1">
      <c r="B28" s="1" t="s">
        <v>9</v>
      </c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20">
        <f t="shared" si="4"/>
        <v>0</v>
      </c>
    </row>
    <row r="29" spans="2:15" ht="21.9" customHeight="1">
      <c r="B29" s="1" t="s">
        <v>10</v>
      </c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20">
        <f t="shared" si="4"/>
        <v>0</v>
      </c>
    </row>
    <row r="30" spans="2:15" ht="21.9" customHeight="1">
      <c r="B30" s="1" t="s">
        <v>11</v>
      </c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20">
        <f t="shared" si="4"/>
        <v>0</v>
      </c>
    </row>
    <row r="31" spans="2:15" ht="21.9" customHeight="1">
      <c r="B31" s="1" t="s">
        <v>12</v>
      </c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20">
        <f t="shared" si="4"/>
        <v>0</v>
      </c>
    </row>
    <row r="32" spans="2:15" ht="21.9" customHeight="1">
      <c r="B32" s="1" t="s">
        <v>13</v>
      </c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20">
        <f t="shared" si="4"/>
        <v>0</v>
      </c>
    </row>
    <row r="33" spans="2:15" ht="21.9" customHeight="1">
      <c r="B33" s="1" t="s">
        <v>14</v>
      </c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20">
        <f t="shared" si="4"/>
        <v>0</v>
      </c>
    </row>
    <row r="34" spans="2:15" ht="21.9" customHeight="1">
      <c r="B34" s="1" t="s">
        <v>15</v>
      </c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20">
        <f t="shared" si="4"/>
        <v>0</v>
      </c>
    </row>
    <row r="35" spans="2:15" ht="21.9" customHeight="1">
      <c r="B35" s="1" t="s">
        <v>16</v>
      </c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20">
        <f t="shared" si="4"/>
        <v>0</v>
      </c>
    </row>
    <row r="36" spans="2:15" ht="21.9" customHeight="1">
      <c r="B36" s="1" t="s">
        <v>17</v>
      </c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20">
        <f t="shared" si="4"/>
        <v>0</v>
      </c>
    </row>
    <row r="37" spans="2:15" ht="21.9" customHeight="1">
      <c r="B37" s="1" t="s">
        <v>18</v>
      </c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20">
        <f t="shared" si="4"/>
        <v>0</v>
      </c>
    </row>
    <row r="38" spans="2:15" ht="21.9" customHeight="1">
      <c r="B38" s="1" t="s">
        <v>19</v>
      </c>
      <c r="C38" s="19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20">
        <f t="shared" si="4"/>
        <v>0</v>
      </c>
    </row>
    <row r="39" spans="2:15" ht="21.9" customHeight="1">
      <c r="B39" s="1" t="s">
        <v>20</v>
      </c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20">
        <f t="shared" si="4"/>
        <v>0</v>
      </c>
    </row>
    <row r="40" spans="2:15" ht="21.9" customHeight="1">
      <c r="B40" s="1" t="s">
        <v>21</v>
      </c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20">
        <f t="shared" si="4"/>
        <v>0</v>
      </c>
    </row>
    <row r="41" spans="2:15" ht="21.9" customHeight="1">
      <c r="B41" s="1" t="s">
        <v>22</v>
      </c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20">
        <f t="shared" si="4"/>
        <v>0</v>
      </c>
    </row>
    <row r="42" spans="2:15" ht="21.9" customHeight="1">
      <c r="B42" s="1" t="s">
        <v>23</v>
      </c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20">
        <f t="shared" si="4"/>
        <v>0</v>
      </c>
    </row>
    <row r="43" spans="2:15" ht="21.9" customHeight="1">
      <c r="B43" s="1" t="s">
        <v>23</v>
      </c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20">
        <f t="shared" si="4"/>
        <v>0</v>
      </c>
    </row>
    <row r="44" spans="2:15" ht="21.9" customHeight="1">
      <c r="B44" s="1" t="s">
        <v>23</v>
      </c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20">
        <f t="shared" si="4"/>
        <v>0</v>
      </c>
    </row>
    <row r="45" spans="2:15" ht="21.9" customHeight="1">
      <c r="B45" s="1" t="s">
        <v>24</v>
      </c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20">
        <f t="shared" si="4"/>
        <v>0</v>
      </c>
    </row>
    <row r="46" spans="2:15" ht="30" customHeight="1">
      <c r="B46" s="6" t="s">
        <v>25</v>
      </c>
      <c r="C46" s="25">
        <f t="shared" ref="C46:N46" si="5">SUM(C21:C45)</f>
        <v>0</v>
      </c>
      <c r="D46" s="26">
        <f t="shared" si="5"/>
        <v>0</v>
      </c>
      <c r="E46" s="26">
        <f t="shared" si="5"/>
        <v>0</v>
      </c>
      <c r="F46" s="26">
        <f t="shared" si="5"/>
        <v>0</v>
      </c>
      <c r="G46" s="26">
        <f t="shared" si="5"/>
        <v>0</v>
      </c>
      <c r="H46" s="26">
        <f t="shared" si="5"/>
        <v>0</v>
      </c>
      <c r="I46" s="26">
        <f t="shared" si="5"/>
        <v>0</v>
      </c>
      <c r="J46" s="26">
        <f t="shared" si="5"/>
        <v>0</v>
      </c>
      <c r="K46" s="26">
        <f t="shared" si="5"/>
        <v>0</v>
      </c>
      <c r="L46" s="26">
        <f t="shared" si="5"/>
        <v>0</v>
      </c>
      <c r="M46" s="26">
        <f t="shared" si="5"/>
        <v>0</v>
      </c>
      <c r="N46" s="26">
        <f t="shared" si="5"/>
        <v>0</v>
      </c>
      <c r="O46" s="24">
        <f t="shared" si="4"/>
        <v>0</v>
      </c>
    </row>
    <row r="47" spans="2:15" ht="9" customHeight="1"/>
    <row r="48" spans="2:15" ht="21.9" customHeight="1">
      <c r="B48" s="1" t="s">
        <v>26</v>
      </c>
      <c r="C48" s="27"/>
      <c r="D48" s="28"/>
      <c r="E48" s="28"/>
      <c r="F48" s="28"/>
      <c r="G48" s="28"/>
      <c r="H48" s="28"/>
      <c r="I48" s="28"/>
      <c r="J48" s="28"/>
      <c r="K48" s="28"/>
      <c r="L48" s="28"/>
      <c r="M48" s="28"/>
      <c r="N48" s="28"/>
      <c r="O48" s="29">
        <f t="shared" si="4"/>
        <v>0</v>
      </c>
    </row>
    <row r="49" spans="2:15" ht="21.9" customHeight="1">
      <c r="B49" s="1" t="s">
        <v>27</v>
      </c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9"/>
      <c r="O49" s="20">
        <f t="shared" si="4"/>
        <v>0</v>
      </c>
    </row>
    <row r="50" spans="2:15" ht="21.9" customHeight="1">
      <c r="B50" s="1" t="s">
        <v>28</v>
      </c>
      <c r="C50" s="30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31">
        <f t="shared" si="4"/>
        <v>0</v>
      </c>
    </row>
    <row r="51" spans="2:15" ht="21.9" customHeight="1">
      <c r="B51" s="1" t="s">
        <v>29</v>
      </c>
      <c r="C51" s="19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19"/>
      <c r="O51" s="20">
        <f t="shared" si="4"/>
        <v>0</v>
      </c>
    </row>
    <row r="52" spans="2:15" ht="21.9" customHeight="1">
      <c r="B52" s="1" t="s">
        <v>30</v>
      </c>
      <c r="C52" s="30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31">
        <f t="shared" si="4"/>
        <v>0</v>
      </c>
    </row>
    <row r="53" spans="2:15" ht="30" customHeight="1">
      <c r="B53" s="6" t="s">
        <v>59</v>
      </c>
      <c r="C53" s="32">
        <f>C46-SUM(C48:C52)</f>
        <v>0</v>
      </c>
      <c r="D53" s="22">
        <f t="shared" ref="D53:N53" si="6">D46-SUM(D48:D52)</f>
        <v>0</v>
      </c>
      <c r="E53" s="22">
        <f t="shared" si="6"/>
        <v>0</v>
      </c>
      <c r="F53" s="22">
        <f t="shared" si="6"/>
        <v>0</v>
      </c>
      <c r="G53" s="22">
        <f t="shared" si="6"/>
        <v>0</v>
      </c>
      <c r="H53" s="22">
        <f t="shared" si="6"/>
        <v>0</v>
      </c>
      <c r="I53" s="22">
        <f t="shared" si="6"/>
        <v>0</v>
      </c>
      <c r="J53" s="22">
        <f t="shared" si="6"/>
        <v>0</v>
      </c>
      <c r="K53" s="22">
        <f t="shared" si="6"/>
        <v>0</v>
      </c>
      <c r="L53" s="22">
        <f t="shared" si="6"/>
        <v>0</v>
      </c>
      <c r="M53" s="22">
        <f t="shared" si="6"/>
        <v>0</v>
      </c>
      <c r="N53" s="22">
        <f t="shared" si="6"/>
        <v>0</v>
      </c>
      <c r="O53" s="33">
        <f>SUM(O46,O48:O52)</f>
        <v>0</v>
      </c>
    </row>
    <row r="54" spans="2:15" ht="30" customHeight="1">
      <c r="B54" s="6" t="s">
        <v>31</v>
      </c>
      <c r="C54" s="34">
        <f>(C6+C17-C53)</f>
        <v>0</v>
      </c>
      <c r="D54" s="34">
        <f>(D6+D17-D53)</f>
        <v>0</v>
      </c>
      <c r="E54" s="34">
        <f>(E6+E17-E53)</f>
        <v>0</v>
      </c>
      <c r="F54" s="34">
        <f>(F6+F17-F53)</f>
        <v>0</v>
      </c>
      <c r="G54" s="34">
        <f>(G6+G17-G53)</f>
        <v>0</v>
      </c>
      <c r="H54" s="34">
        <f>(H6+H17-H53)</f>
        <v>0</v>
      </c>
      <c r="I54" s="34">
        <f>(I6+I17-I53)</f>
        <v>0</v>
      </c>
      <c r="J54" s="34">
        <f>(J6+J17-J53)</f>
        <v>0</v>
      </c>
      <c r="K54" s="34">
        <f>(K6+K17-K53)</f>
        <v>0</v>
      </c>
      <c r="L54" s="34">
        <f>(L6+L17-L53)</f>
        <v>0</v>
      </c>
      <c r="M54" s="34">
        <f>(M6+M17-M53)</f>
        <v>0</v>
      </c>
      <c r="N54" s="34">
        <f>(N6+N17-N53)</f>
        <v>0</v>
      </c>
      <c r="O54" s="35"/>
    </row>
  </sheetData>
  <mergeCells count="1">
    <mergeCell ref="O5:O6"/>
  </mergeCells>
  <phoneticPr fontId="5" type="noConversion"/>
  <conditionalFormatting sqref="C6:N6">
    <cfRule type="expression" dxfId="1" priority="1">
      <formula>C6&lt;Cash_Minimum</formula>
    </cfRule>
  </conditionalFormatting>
  <conditionalFormatting sqref="O10:O17 C17:N17 O21:O45 C46:O46 O48:O54 C53:N54">
    <cfRule type="cellIs" dxfId="0" priority="2" operator="lessThan">
      <formula>0</formula>
    </cfRule>
  </conditionalFormatting>
  <dataValidations count="10">
    <dataValidation allowBlank="1" showInputMessage="1" showErrorMessage="1" prompt="Escribe las devoluciones y prestaciones como un número positivo" sqref="C11:N11" xr:uid="{00000000-0002-0000-0000-000000000000}"/>
    <dataValidation allowBlank="1" showInputMessage="1" showErrorMessage="1" prompt="Escriba los gastos de seguros como seguro de incendio y de responsabilidad" sqref="C25:N25" xr:uid="{00000000-0002-0000-0000-000001000000}"/>
    <dataValidation allowBlank="1" showInputMessage="1" showErrorMessage="1" prompt="Escriba los materiales y suministros incluidos en coste de mercancías vendidas (COGS)" sqref="C27:N27" xr:uid="{00000000-0002-0000-0000-000002000000}"/>
    <dataValidation allowBlank="1" showInputMessage="1" showErrorMessage="1" prompt="Escriba los suministros no incluidos en coste de mercancías vendidas (COGS)" sqref="C37:N37" xr:uid="{00000000-0002-0000-0000-000003000000}"/>
    <dataValidation allowBlank="1" showInputMessage="1" showErrorMessage="1" promptTitle="Plantilla Previsión flujo efec." prompt="_x000a_Escriba el nombre de su empresa, el efectivo inicial, la fecha de inicio y una alerta de efectivo mínimo. _x000a__x000a_Escriba los valores de los recibos de efectivo y los artículos pagados en efectivo de cada mes. _x000a_" sqref="A1" xr:uid="{00000000-0002-0000-0000-000004000000}"/>
    <dataValidation allowBlank="1" showInputMessage="1" showErrorMessage="1" prompt="Especifique la cantidad de efectivo inicial durante la fecha de inicio." sqref="C3" xr:uid="{00000000-0002-0000-0000-000005000000}"/>
    <dataValidation allowBlank="1" showInputMessage="1" showErrorMessage="1" prompt="Escriba una fecha de inicio desde la que empezará una programación de previsión de un año" sqref="F3" xr:uid="{00000000-0002-0000-0000-000006000000}"/>
    <dataValidation allowBlank="1" showInputMessage="1" showErrorMessage="1" prompt="Escriba una alerta de saldo mínimo. La plantilla resaltará si el saldo en efectivo es inferior al valor mínimo de la alerta." sqref="J3" xr:uid="{00000000-0002-0000-0000-000007000000}"/>
    <dataValidation allowBlank="1" showInputMessage="1" showErrorMessage="1" prompt="Especifique los artículos de cobros para cada mes._x000a__x000a_Para devoluciones y prestaciones, escriba los valores como números positivos. _x000a_" sqref="B8" xr:uid="{00000000-0002-0000-0000-000008000000}"/>
    <dataValidation allowBlank="1" showInputMessage="1" showErrorMessage="1" prompt="Escriba los elementos de pago de cada mes_x000a_" sqref="B19" xr:uid="{00000000-0002-0000-0000-000009000000}"/>
  </dataValidations>
  <printOptions horizontalCentered="1"/>
  <pageMargins left="0.3" right="0.3" top="0.5" bottom="0.5" header="0.3" footer="0.3"/>
  <pageSetup paperSize="9" scale="4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O15"/>
  <sheetViews>
    <sheetView showGridLines="0" zoomScaleNormal="100" workbookViewId="0"/>
  </sheetViews>
  <sheetFormatPr baseColWidth="10" defaultColWidth="8.90625" defaultRowHeight="21.9" customHeight="1"/>
  <cols>
    <col min="1" max="1" width="1.81640625" style="2" customWidth="1"/>
    <col min="2" max="3" width="14.90625" style="3" customWidth="1"/>
    <col min="4" max="4" width="4.81640625" style="3" customWidth="1"/>
    <col min="5" max="10" width="8.90625" style="2"/>
    <col min="11" max="11" width="18.6328125" style="2" customWidth="1"/>
    <col min="12" max="12" width="1.81640625" style="2" customWidth="1"/>
    <col min="13" max="13" width="10.1796875" style="10" customWidth="1"/>
    <col min="14" max="14" width="16.81640625" style="10" bestFit="1" customWidth="1"/>
    <col min="15" max="15" width="12.36328125" style="10" bestFit="1" customWidth="1"/>
    <col min="16" max="16384" width="8.90625" style="2"/>
  </cols>
  <sheetData>
    <row r="1" spans="2:15" ht="116.25" customHeight="1">
      <c r="B1" s="1"/>
      <c r="E1" s="3"/>
      <c r="F1" s="3"/>
      <c r="G1" s="3"/>
      <c r="H1" s="3"/>
      <c r="I1" s="3"/>
      <c r="J1" s="3"/>
      <c r="K1" s="3"/>
      <c r="L1" s="3" t="s">
        <v>34</v>
      </c>
      <c r="M1" s="3"/>
      <c r="N1" s="3"/>
      <c r="O1" s="3"/>
    </row>
    <row r="2" spans="2:15" ht="32.1" customHeight="1"/>
    <row r="3" spans="2:15" ht="32.1" customHeight="1">
      <c r="B3" s="11" t="s">
        <v>35</v>
      </c>
      <c r="C3" s="12" t="s">
        <v>36</v>
      </c>
      <c r="M3" s="13" t="str">
        <f>B3</f>
        <v>Mes</v>
      </c>
      <c r="N3" s="13" t="s">
        <v>37</v>
      </c>
      <c r="O3" s="13" t="s">
        <v>38</v>
      </c>
    </row>
    <row r="4" spans="2:15" ht="21.9" customHeight="1">
      <c r="B4" s="45">
        <f>'Previsión de flujo de efectivo'!C5</f>
        <v>46023</v>
      </c>
      <c r="C4" s="36">
        <f>'Previsión de flujo de efectivo'!C6</f>
        <v>0</v>
      </c>
      <c r="M4" s="44">
        <f t="shared" ref="M4:M15" si="0">B4</f>
        <v>46023</v>
      </c>
      <c r="N4" s="37">
        <f t="shared" ref="N4:N15" si="1">IF(C4&lt;Efectivo_mínimo,0,C4)</f>
        <v>0</v>
      </c>
      <c r="O4" s="37">
        <f t="shared" ref="O4:O15" si="2">IF(C4&lt;Efectivo_mínimo,C4,0)</f>
        <v>0</v>
      </c>
    </row>
    <row r="5" spans="2:15" ht="21.9" customHeight="1">
      <c r="B5" s="46">
        <f>'Previsión de flujo de efectivo'!D5</f>
        <v>46054</v>
      </c>
      <c r="C5" s="38">
        <f>'Previsión de flujo de efectivo'!D6</f>
        <v>0</v>
      </c>
      <c r="M5" s="44">
        <f t="shared" si="0"/>
        <v>46054</v>
      </c>
      <c r="N5" s="37">
        <f t="shared" si="1"/>
        <v>0</v>
      </c>
      <c r="O5" s="37">
        <f t="shared" si="2"/>
        <v>0</v>
      </c>
    </row>
    <row r="6" spans="2:15" ht="21.9" customHeight="1">
      <c r="B6" s="47">
        <f>'Previsión de flujo de efectivo'!E5</f>
        <v>46082</v>
      </c>
      <c r="C6" s="39">
        <f>'Previsión de flujo de efectivo'!E6</f>
        <v>0</v>
      </c>
      <c r="M6" s="44">
        <f t="shared" si="0"/>
        <v>46082</v>
      </c>
      <c r="N6" s="37">
        <f t="shared" si="1"/>
        <v>0</v>
      </c>
      <c r="O6" s="37">
        <f t="shared" si="2"/>
        <v>0</v>
      </c>
    </row>
    <row r="7" spans="2:15" ht="21.9" customHeight="1">
      <c r="B7" s="46">
        <f>'Previsión de flujo de efectivo'!F5</f>
        <v>46113</v>
      </c>
      <c r="C7" s="38">
        <f>'Previsión de flujo de efectivo'!F6</f>
        <v>0</v>
      </c>
      <c r="M7" s="44">
        <f t="shared" si="0"/>
        <v>46113</v>
      </c>
      <c r="N7" s="37">
        <f t="shared" si="1"/>
        <v>0</v>
      </c>
      <c r="O7" s="37">
        <f t="shared" si="2"/>
        <v>0</v>
      </c>
    </row>
    <row r="8" spans="2:15" ht="21.9" customHeight="1">
      <c r="B8" s="47">
        <f>'Previsión de flujo de efectivo'!G5</f>
        <v>46143</v>
      </c>
      <c r="C8" s="39">
        <f>'Previsión de flujo de efectivo'!G6</f>
        <v>0</v>
      </c>
      <c r="M8" s="44">
        <f t="shared" si="0"/>
        <v>46143</v>
      </c>
      <c r="N8" s="37">
        <f t="shared" si="1"/>
        <v>0</v>
      </c>
      <c r="O8" s="37">
        <f t="shared" si="2"/>
        <v>0</v>
      </c>
    </row>
    <row r="9" spans="2:15" ht="21.9" customHeight="1">
      <c r="B9" s="46">
        <f>'Previsión de flujo de efectivo'!H5</f>
        <v>46174</v>
      </c>
      <c r="C9" s="38">
        <f>'Previsión de flujo de efectivo'!H6</f>
        <v>0</v>
      </c>
      <c r="M9" s="44">
        <f t="shared" si="0"/>
        <v>46174</v>
      </c>
      <c r="N9" s="37">
        <f t="shared" si="1"/>
        <v>0</v>
      </c>
      <c r="O9" s="37">
        <f t="shared" si="2"/>
        <v>0</v>
      </c>
    </row>
    <row r="10" spans="2:15" ht="21.9" customHeight="1">
      <c r="B10" s="47">
        <f>'Previsión de flujo de efectivo'!I5</f>
        <v>46204</v>
      </c>
      <c r="C10" s="39">
        <f>'Previsión de flujo de efectivo'!I6</f>
        <v>0</v>
      </c>
      <c r="M10" s="44">
        <f t="shared" si="0"/>
        <v>46204</v>
      </c>
      <c r="N10" s="37">
        <f t="shared" si="1"/>
        <v>0</v>
      </c>
      <c r="O10" s="37">
        <f t="shared" si="2"/>
        <v>0</v>
      </c>
    </row>
    <row r="11" spans="2:15" ht="21.9" customHeight="1">
      <c r="B11" s="46">
        <f>'Previsión de flujo de efectivo'!J5</f>
        <v>46235</v>
      </c>
      <c r="C11" s="38">
        <f>'Previsión de flujo de efectivo'!J6</f>
        <v>0</v>
      </c>
      <c r="M11" s="44">
        <f t="shared" si="0"/>
        <v>46235</v>
      </c>
      <c r="N11" s="37">
        <f t="shared" si="1"/>
        <v>0</v>
      </c>
      <c r="O11" s="37">
        <f t="shared" si="2"/>
        <v>0</v>
      </c>
    </row>
    <row r="12" spans="2:15" ht="21.9" customHeight="1">
      <c r="B12" s="47">
        <f>'Previsión de flujo de efectivo'!K5</f>
        <v>46266</v>
      </c>
      <c r="C12" s="39">
        <f>'Previsión de flujo de efectivo'!K6</f>
        <v>0</v>
      </c>
      <c r="M12" s="44">
        <f t="shared" si="0"/>
        <v>46266</v>
      </c>
      <c r="N12" s="37">
        <f t="shared" si="1"/>
        <v>0</v>
      </c>
      <c r="O12" s="37">
        <f t="shared" si="2"/>
        <v>0</v>
      </c>
    </row>
    <row r="13" spans="2:15" ht="21.9" customHeight="1">
      <c r="B13" s="46">
        <f>'Previsión de flujo de efectivo'!L5</f>
        <v>46296</v>
      </c>
      <c r="C13" s="38">
        <f>'Previsión de flujo de efectivo'!L6</f>
        <v>0</v>
      </c>
      <c r="M13" s="44">
        <f t="shared" si="0"/>
        <v>46296</v>
      </c>
      <c r="N13" s="37">
        <f t="shared" si="1"/>
        <v>0</v>
      </c>
      <c r="O13" s="37">
        <f t="shared" si="2"/>
        <v>0</v>
      </c>
    </row>
    <row r="14" spans="2:15" ht="21.9" customHeight="1">
      <c r="B14" s="47">
        <f>'Previsión de flujo de efectivo'!M5</f>
        <v>46327</v>
      </c>
      <c r="C14" s="39">
        <f>'Previsión de flujo de efectivo'!M6</f>
        <v>0</v>
      </c>
      <c r="M14" s="44">
        <f t="shared" si="0"/>
        <v>46327</v>
      </c>
      <c r="N14" s="37">
        <f t="shared" si="1"/>
        <v>0</v>
      </c>
      <c r="O14" s="37">
        <f t="shared" si="2"/>
        <v>0</v>
      </c>
    </row>
    <row r="15" spans="2:15" ht="21.9" customHeight="1">
      <c r="B15" s="48">
        <f>'Previsión de flujo de efectivo'!N5</f>
        <v>46357</v>
      </c>
      <c r="C15" s="40">
        <f>'Previsión de flujo de efectivo'!N6</f>
        <v>0</v>
      </c>
      <c r="M15" s="44">
        <f t="shared" si="0"/>
        <v>46357</v>
      </c>
      <c r="N15" s="37">
        <f t="shared" si="1"/>
        <v>0</v>
      </c>
      <c r="O15" s="37">
        <f t="shared" si="2"/>
        <v>0</v>
      </c>
    </row>
  </sheetData>
  <phoneticPr fontId="5" type="noConversion"/>
  <dataValidations count="1">
    <dataValidation allowBlank="1" showInputMessage="1" showErrorMessage="1" prompt="Esta pestaña lee automáticamente la pestaña Previsión de flujo de efectivo y resume la previsión con una tabla y un gráfico." sqref="A1" xr:uid="{00000000-0002-0000-0100-000000000000}"/>
  </dataValidations>
  <printOptions horizontalCentered="1"/>
  <pageMargins left="0.5" right="0.5" top="0.75" bottom="0.75" header="0.3" footer="0.3"/>
  <pageSetup paperSize="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5C7798-6C26-4DCC-9EA8-0C047F62759F}">
  <dimension ref="A1:A15"/>
  <sheetViews>
    <sheetView workbookViewId="0">
      <selection activeCell="A17" sqref="A17"/>
    </sheetView>
  </sheetViews>
  <sheetFormatPr baseColWidth="10" defaultRowHeight="15"/>
  <cols>
    <col min="1" max="1" width="121.90625" style="50" customWidth="1"/>
    <col min="2" max="16384" width="10.90625" style="50"/>
  </cols>
  <sheetData>
    <row r="1" spans="1:1">
      <c r="A1" s="51" t="s">
        <v>39</v>
      </c>
    </row>
    <row r="3" spans="1:1">
      <c r="A3" s="50" t="s">
        <v>40</v>
      </c>
    </row>
    <row r="5" spans="1:1">
      <c r="A5" s="51" t="s">
        <v>50</v>
      </c>
    </row>
    <row r="6" spans="1:1">
      <c r="A6" s="50" t="s">
        <v>51</v>
      </c>
    </row>
    <row r="7" spans="1:1">
      <c r="A7" s="50" t="s">
        <v>52</v>
      </c>
    </row>
    <row r="8" spans="1:1">
      <c r="A8" s="50" t="s">
        <v>53</v>
      </c>
    </row>
    <row r="10" spans="1:1">
      <c r="A10" s="50" t="s">
        <v>54</v>
      </c>
    </row>
    <row r="11" spans="1:1">
      <c r="A11" s="50" t="s">
        <v>55</v>
      </c>
    </row>
    <row r="13" spans="1:1">
      <c r="A13" s="50" t="s">
        <v>56</v>
      </c>
    </row>
    <row r="15" spans="1:1" ht="33" customHeight="1">
      <c r="A15" s="52" t="s">
        <v>60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MediaServiceKeyPoints xmlns="71af3243-3dd4-4a8d-8c0d-dd76da1f02a5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F111ED35F8CC479449609E8A0923A6" ma:contentTypeVersion="11" ma:contentTypeDescription="Create a new document." ma:contentTypeScope="" ma:versionID="9677210f24a1be23c92c90fd886aa0aa">
  <xsd:schema xmlns:xsd="http://www.w3.org/2001/XMLSchema" xmlns:xs="http://www.w3.org/2001/XMLSchema" xmlns:p="http://schemas.microsoft.com/office/2006/metadata/properties" xmlns:ns2="71af3243-3dd4-4a8d-8c0d-dd76da1f02a5" xmlns:ns3="16c05727-aa75-4e4a-9b5f-8a80a1165891" targetNamespace="http://schemas.microsoft.com/office/2006/metadata/properties" ma:root="true" ma:fieldsID="60e05723c5c1908df1a1a4ebf11d344e" ns2:_="" ns3:_="">
    <xsd:import namespace="71af3243-3dd4-4a8d-8c0d-dd76da1f02a5"/>
    <xsd:import namespace="16c05727-aa75-4e4a-9b5f-8a80a116589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CR" minOccurs="0"/>
                <xsd:element ref="ns2:MediaServiceAutoTags" minOccurs="0"/>
                <xsd:element ref="ns2:MediaServiceEventHashCode" minOccurs="0"/>
                <xsd:element ref="ns2:MediaServiceGenerationTim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af3243-3dd4-4a8d-8c0d-dd76da1f02a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AutoTags" ma:index="11" nillable="true" ma:displayName="MediaServiceAutoTags" ma:internalName="MediaServiceAutoTags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false">
      <xsd:simpleType>
        <xsd:restriction base="dms:Note">
          <xsd:maxLength value="255"/>
        </xsd:restriction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c05727-aa75-4e4a-9b5f-8a80a116589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2E68700-CE33-4D96-939D-220AE6BFDB11}">
  <ds:schemaRefs>
    <ds:schemaRef ds:uri="http://schemas.microsoft.com/office/2006/metadata/properties"/>
    <ds:schemaRef ds:uri="http://schemas.microsoft.com/office/infopath/2007/PartnerControls"/>
    <ds:schemaRef ds:uri="71af3243-3dd4-4a8d-8c0d-dd76da1f02a5"/>
  </ds:schemaRefs>
</ds:datastoreItem>
</file>

<file path=customXml/itemProps2.xml><?xml version="1.0" encoding="utf-8"?>
<ds:datastoreItem xmlns:ds="http://schemas.openxmlformats.org/officeDocument/2006/customXml" ds:itemID="{BEFFA26D-8255-4FBC-8ED6-34AF0531DCE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B28A065-BDB4-4BA1-A1D0-B8466F8971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1af3243-3dd4-4a8d-8c0d-dd76da1f02a5"/>
    <ds:schemaRef ds:uri="16c05727-aa75-4e4a-9b5f-8a80a116589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TM00587582</Templat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Previsión de flujo de efectivo</vt:lpstr>
      <vt:lpstr>Gráfico del flujo de efectivo</vt:lpstr>
      <vt:lpstr>Info</vt:lpstr>
      <vt:lpstr>'Gráfico del flujo de efectivo'!Área_de_impresión</vt:lpstr>
      <vt:lpstr>Efectivo_mínimo</vt:lpstr>
      <vt:lpstr>Fecha_de_inicio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2019-02-20T20:38:26Z</dcterms:created>
  <dcterms:modified xsi:type="dcterms:W3CDTF">2025-11-10T11:03:10Z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0x01010079F111ED35F8CC479449609E8A0923A6</vt:lpwstr>
  </property>
</Properties>
</file>